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b732631f2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o del producto" sheetId="1" r:id="R9e223145a67d4a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"/>
    <x:numFmt numFmtId="201" formatCode="#,##0"/>
    <x:numFmt numFmtId="202" formatCode="0.0%;[Red](0.0%)"/>
  </x:numFmts>
  <x:fonts count="7">
    <x:font>
      <x:sz val="11"/>
      <x:name val="Carlito"/>
    </x:font>
    <x:font>
      <x:sz val="10"/>
      <x:color rgb="FF203830"/>
      <x:name val="Arial"/>
    </x:font>
    <x:font>
      <x:b/>
      <x:sz val="15"/>
      <x:color rgb="FF245344"/>
      <x:name val="Arial"/>
    </x:font>
    <x:font>
      <x:i/>
      <x:sz val="10"/>
      <x:color rgb="FF4C625A"/>
      <x:name val="Arial"/>
    </x:font>
    <x:font>
      <x:b/>
      <x:sz val="10"/>
      <x:color rgb="FFFFFFFF"/>
      <x:name val="Arial"/>
    </x:font>
    <x:font>
      <x:b/>
      <x:sz val="10"/>
      <x:color rgb="FF245344"/>
      <x:name val="Arial"/>
    </x:font>
    <x:font>
      <x:i/>
      <x:sz val="9"/>
      <x:color rgb="FF4C625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45344"/>
      </x:patternFill>
    </x:fill>
    <x:fill>
      <x:patternFill patternType="solid">
        <x:fgColor rgb="FFE5F4FA"/>
      </x:patternFill>
    </x:fill>
    <x:fill>
      <x:patternFill patternType="solid">
        <x:fgColor rgb="FFF0F5F1"/>
      </x:patternFill>
    </x:fill>
    <x:fill>
      <x:patternFill patternType="solid">
        <x:fgColor rgb="FFDDF0E5"/>
      </x:patternFill>
    </x:fill>
    <x:fill>
      <x:patternFill patternType="solid">
        <x:fgColor rgb="FFD9E9E1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2" borderId="0" xfId="0" applyNumberFormat="1" applyFont="1" applyFill="1" applyBorder="1"/>
    <x:xf numFmtId="200" fontId="5" fillId="4" borderId="0" xfId="0" applyNumberFormat="1" applyFont="1" applyFill="1" applyBorder="1"/>
    <x:xf numFmtId="200" fontId="5" fillId="5" borderId="0" xfId="0" applyNumberFormat="1" applyFont="1" applyFill="1" applyBorder="1"/>
    <x:xf numFmtId="201" fontId="1" fillId="3" borderId="0" xfId="0" applyNumberFormat="1" applyFont="1" applyFill="1" applyBorder="1"/>
    <x:xf numFmtId="201" fontId="5" fillId="4" borderId="0" xfId="0" applyNumberFormat="1" applyFont="1" applyFill="1" applyBorder="1"/>
    <x:xf numFmtId="202" fontId="1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fcf9da3e84599" /><Relationship Type="http://schemas.openxmlformats.org/officeDocument/2006/relationships/theme" Target="/xl/theme/theme1.xml" Id="R9d0e334ff17b48fa" /><Relationship Type="http://schemas.openxmlformats.org/officeDocument/2006/relationships/sharedStrings" Target="/xl/sharedStrings.xml" Id="R547b728661fe4302" /><Relationship Type="http://schemas.openxmlformats.org/officeDocument/2006/relationships/worksheet" Target="/xl/worksheets/sheet1.xml" Id="R9e223145a67d4a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6B59"/>
  </x:sheetPr>
  <x:sheetViews>
    <x:sheetView showGridLines="0" workbookViewId="0"/>
  </x:sheetViews>
  <x:sheetFormatPr defaultRowHeight="15"/>
  <x:cols>
    <x:col min="1" max="1" width="36" hidden="0" customWidth="1"/>
    <x:col min="2" max="2" width="17" hidden="0" customWidth="1"/>
    <x:col min="3" max="3" width="18" hidden="0" customWidth="1"/>
    <x:col min="4" max="4" width="18" hidden="0" customWidth="1"/>
    <x:col min="5" max="5" width="3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Costo de un producto · plantilla para PYMEs</x:v>
      </x:c>
      <x:c r="B2" s="2"/>
      <x:c r="C2" s="2"/>
      <x:c r="D2" s="2"/>
      <x:c r="E2" s="2"/>
    </x:row>
    <x:row r="3">
      <x:c r="A3" s="1"/>
      <x:c r="B3" s="1"/>
      <x:c r="C3" s="1"/>
      <x:c r="D3" s="1"/>
      <x:c r="E3" s="1"/>
    </x:row>
    <x:row r="4">
      <x:c r="A4" s="3" t="str">
        <x:v>Ejemplo de velas artesanales. Edita únicamente las celdas azul claro; todos los importes son ilustrativos en u. m.</x:v>
      </x:c>
      <x:c r="B4" s="3"/>
      <x:c r="C4" s="3"/>
      <x:c r="D4" s="3"/>
      <x:c r="E4" s="3"/>
    </x:row>
    <x:row r="5">
      <x:c r="A5" s="1"/>
      <x:c r="B5" s="1"/>
      <x:c r="C5" s="1"/>
      <x:c r="D5" s="1"/>
      <x:c r="E5" s="1"/>
    </x:row>
    <x:row r="6">
      <x:c r="A6" s="5" t="str">
        <x:v>Volumen y precio</x:v>
      </x:c>
      <x:c r="B6" s="5"/>
      <x:c r="C6" s="5"/>
      <x:c r="D6" s="5"/>
      <x:c r="E6" s="5"/>
    </x:row>
    <x:row r="7">
      <x:c r="A7" s="1" t="str">
        <x:v>Unidades previstas para vender</x:v>
      </x:c>
      <x:c r="B7" s="1"/>
      <x:c r="C7" s="18" t="n">
        <x:v>100</x:v>
      </x:c>
      <x:c r="D7" s="1"/>
      <x:c r="E7" s="1"/>
    </x:row>
    <x:row r="8">
      <x:c r="A8" s="1" t="str">
        <x:v>Precio de venta por unidad</x:v>
      </x:c>
      <x:c r="B8" s="1"/>
      <x:c r="C8" s="13" t="n">
        <x:v>20</x:v>
      </x:c>
      <x:c r="D8" s="1"/>
      <x:c r="E8" s="1"/>
    </x:row>
    <x:row r="9">
      <x:c r="A9" s="1"/>
      <x:c r="B9" s="1"/>
      <x:c r="C9" s="14"/>
      <x:c r="D9" s="1"/>
      <x:c r="E9" s="1"/>
    </x:row>
    <x:row r="10">
      <x:c r="A10" s="5" t="str">
        <x:v>Costos variables por unidad</x:v>
      </x:c>
      <x:c r="B10" s="5"/>
      <x:c r="C10" s="15"/>
      <x:c r="D10" s="5"/>
      <x:c r="E10" s="5"/>
    </x:row>
    <x:row r="11">
      <x:c r="A11" s="1" t="str">
        <x:v>Materiales por unidad</x:v>
      </x:c>
      <x:c r="B11" s="1"/>
      <x:c r="C11" s="13" t="n">
        <x:v>5</x:v>
      </x:c>
      <x:c r="D11" s="1"/>
      <x:c r="E11" s="1"/>
    </x:row>
    <x:row r="12">
      <x:c r="A12" s="1" t="str">
        <x:v>Mano de obra variable por unidad</x:v>
      </x:c>
      <x:c r="B12" s="1"/>
      <x:c r="C12" s="13" t="n">
        <x:v>3</x:v>
      </x:c>
      <x:c r="D12" s="1"/>
      <x:c r="E12" s="1"/>
    </x:row>
    <x:row r="13">
      <x:c r="A13" s="1" t="str">
        <x:v>Empaque por unidad</x:v>
      </x:c>
      <x:c r="B13" s="1"/>
      <x:c r="C13" s="13" t="n">
        <x:v>1</x:v>
      </x:c>
      <x:c r="D13" s="1"/>
      <x:c r="E13" s="1"/>
    </x:row>
    <x:row r="14">
      <x:c r="A14" s="1" t="str">
        <x:v>Comisión y entrega por unidad</x:v>
      </x:c>
      <x:c r="B14" s="1"/>
      <x:c r="C14" s="13" t="n">
        <x:v>1</x:v>
      </x:c>
      <x:c r="D14" s="1"/>
      <x:c r="E14" s="1"/>
    </x:row>
    <x:row r="15">
      <x:c r="A15" s="8" t="str">
        <x:v>Costo variable unitario</x:v>
      </x:c>
      <x:c r="B15" s="8"/>
      <x:c r="C15" s="16" t="n">
        <x:f>SUM(C11:C14)</x:f>
        <x:v>10</x:v>
      </x:c>
      <x:c r="D15" s="8"/>
      <x:c r="E15" s="8"/>
    </x:row>
    <x:row r="16">
      <x:c r="A16" s="1"/>
      <x:c r="B16" s="1"/>
      <x:c r="C16" s="14"/>
      <x:c r="D16" s="1"/>
      <x:c r="E16" s="1"/>
    </x:row>
    <x:row r="17">
      <x:c r="A17" s="5" t="str">
        <x:v>Gastos fijos por mes</x:v>
      </x:c>
      <x:c r="B17" s="5"/>
      <x:c r="C17" s="15"/>
      <x:c r="D17" s="5"/>
      <x:c r="E17" s="5"/>
    </x:row>
    <x:row r="18">
      <x:c r="A18" s="1" t="str">
        <x:v>Alquiler</x:v>
      </x:c>
      <x:c r="B18" s="1"/>
      <x:c r="C18" s="13" t="n">
        <x:v>300</x:v>
      </x:c>
      <x:c r="D18" s="1"/>
      <x:c r="E18" s="1"/>
    </x:row>
    <x:row r="19">
      <x:c r="A19" s="1" t="str">
        <x:v>Servicios e internet</x:v>
      </x:c>
      <x:c r="B19" s="1"/>
      <x:c r="C19" s="13" t="n">
        <x:v>100</x:v>
      </x:c>
      <x:c r="D19" s="1"/>
      <x:c r="E19" s="1"/>
    </x:row>
    <x:row r="20">
      <x:c r="A20" s="1" t="str">
        <x:v>Publicidad del mes</x:v>
      </x:c>
      <x:c r="B20" s="1"/>
      <x:c r="C20" s="13" t="n">
        <x:v>200</x:v>
      </x:c>
      <x:c r="D20" s="1"/>
      <x:c r="E20" s="1"/>
    </x:row>
    <x:row r="21">
      <x:c r="A21" s="1" t="str">
        <x:v>Remuneración del propietario (si aplica)</x:v>
      </x:c>
      <x:c r="B21" s="1"/>
      <x:c r="C21" s="13"/>
      <x:c r="D21" s="1"/>
      <x:c r="E21" s="1"/>
    </x:row>
    <x:row r="22">
      <x:c r="A22" s="8" t="str">
        <x:v>Total de gastos fijos</x:v>
      </x:c>
      <x:c r="B22" s="8"/>
      <x:c r="C22" s="16" t="n">
        <x:f>SUM(C18:C21)</x:f>
        <x:v>600</x:v>
      </x:c>
      <x:c r="D22" s="8"/>
      <x:c r="E22" s="8"/>
    </x:row>
    <x:row r="23">
      <x:c r="A23" s="1"/>
      <x:c r="B23" s="1"/>
      <x:c r="C23" s="14"/>
      <x:c r="D23" s="1"/>
      <x:c r="E23" s="1"/>
    </x:row>
    <x:row r="24">
      <x:c r="A24" s="5" t="str">
        <x:v>Resultados estimados</x:v>
      </x:c>
      <x:c r="B24" s="5"/>
      <x:c r="C24" s="15"/>
      <x:c r="D24" s="5"/>
      <x:c r="E24" s="5"/>
    </x:row>
    <x:row r="25">
      <x:c r="A25" s="8" t="str">
        <x:v>Margen de contribución unitario</x:v>
      </x:c>
      <x:c r="B25" s="8"/>
      <x:c r="C25" s="16" t="n">
        <x:f>C8-C15</x:f>
        <x:v>10</x:v>
      </x:c>
      <x:c r="D25" s="8"/>
      <x:c r="E25" s="8"/>
    </x:row>
    <x:row r="26">
      <x:c r="A26" s="1" t="str">
        <x:v>Gasto fijo asignado por unidad</x:v>
      </x:c>
      <x:c r="B26" s="1"/>
      <x:c r="C26" s="14" t="n">
        <x:f>IF(C7&lt;=0,"n.a.",C22/C7)</x:f>
        <x:v>6</x:v>
      </x:c>
      <x:c r="D26" s="1"/>
      <x:c r="E26" s="1"/>
    </x:row>
    <x:row r="27">
      <x:c r="A27" s="8" t="str">
        <x:v>Costo total estimado por unidad</x:v>
      </x:c>
      <x:c r="B27" s="8"/>
      <x:c r="C27" s="16" t="n">
        <x:f>IF(C7&lt;=0,"n.a.",C15+C26)</x:f>
        <x:v>16</x:v>
      </x:c>
      <x:c r="D27" s="8"/>
      <x:c r="E27" s="8"/>
    </x:row>
    <x:row r="28">
      <x:c r="A28" s="1" t="str">
        <x:v>Resultado estimado por unidad</x:v>
      </x:c>
      <x:c r="B28" s="1"/>
      <x:c r="C28" s="14" t="n">
        <x:f>IF(C7&lt;=0,"n.a.",C8-C27)</x:f>
        <x:v>4</x:v>
      </x:c>
      <x:c r="D28" s="1"/>
      <x:c r="E28" s="1"/>
    </x:row>
    <x:row r="29">
      <x:c r="A29" s="1" t="str">
        <x:v>Margen sobre precio</x:v>
      </x:c>
      <x:c r="B29" s="1"/>
      <x:c r="C29" s="20" t="n">
        <x:f>IF(OR(C7&lt;=0,C8&lt;=0),"n.a.",C28/C8)</x:f>
        <x:v>0.2</x:v>
      </x:c>
      <x:c r="D29" s="1"/>
      <x:c r="E29" s="1"/>
    </x:row>
    <x:row r="30">
      <x:c r="A30" s="1" t="str">
        <x:v>Recargo sobre costo</x:v>
      </x:c>
      <x:c r="B30" s="1"/>
      <x:c r="C30" s="20" t="n">
        <x:f>IF(OR(C7&lt;=0,C27&lt;=0),"n.a.",C28/C27)</x:f>
        <x:v>0.25</x:v>
      </x:c>
      <x:c r="D30" s="1"/>
      <x:c r="E30" s="1"/>
    </x:row>
    <x:row r="31">
      <x:c r="A31" s="8" t="str">
        <x:v>Punto de equilibrio (unidades)</x:v>
      </x:c>
      <x:c r="B31" s="8"/>
      <x:c r="C31" s="19" t="n">
        <x:f>IF(C25&lt;=0,"Sin margen",ROUNDUP(C22/C25,0))</x:f>
        <x:v>60</x:v>
      </x:c>
      <x:c r="D31" s="8"/>
      <x:c r="E31" s="8"/>
    </x:row>
    <x:row r="32">
      <x:c r="A32" s="10" t="str">
        <x:v>Resultado mensual estimado</x:v>
      </x:c>
      <x:c r="B32" s="10"/>
      <x:c r="C32" s="17" t="n">
        <x:f>C7*C25-C22</x:f>
        <x:v>400</x:v>
      </x:c>
      <x:c r="D32" s="10"/>
      <x:c r="E32" s="10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5" t="str">
        <x:v>Prueba de distintos volúmenes</x:v>
      </x:c>
      <x:c r="B35" s="5"/>
      <x:c r="C35" s="5"/>
      <x:c r="D35" s="5"/>
      <x:c r="E35" s="5"/>
    </x:row>
    <x:row r="36">
      <x:c r="A36" s="1"/>
      <x:c r="B36" s="12" t="str">
        <x:v>Unidades</x:v>
      </x:c>
      <x:c r="C36" s="12" t="str">
        <x:v>Ventas</x:v>
      </x:c>
      <x:c r="D36" s="12" t="str">
        <x:v>Costo variable total</x:v>
      </x:c>
      <x:c r="E36" s="12" t="str">
        <x:v>Resultado mensual</x:v>
      </x:c>
    </x:row>
    <x:row r="37">
      <x:c r="A37" s="1"/>
      <x:c r="B37" s="18" t="n">
        <x:v>50</x:v>
      </x:c>
      <x:c r="C37" s="14" t="n">
        <x:f>B37*$C$8</x:f>
        <x:v>1000</x:v>
      </x:c>
      <x:c r="D37" s="14" t="n">
        <x:f>B37*$C$15</x:f>
        <x:v>500</x:v>
      </x:c>
      <x:c r="E37" s="14" t="n">
        <x:f>C37-D37-$C$22</x:f>
        <x:v>-100</x:v>
      </x:c>
    </x:row>
    <x:row r="38">
      <x:c r="A38" s="1"/>
      <x:c r="B38" s="18" t="n">
        <x:v>60</x:v>
      </x:c>
      <x:c r="C38" s="14" t="n">
        <x:f>B38*$C$8</x:f>
        <x:v>1200</x:v>
      </x:c>
      <x:c r="D38" s="14" t="n">
        <x:f>B38*$C$15</x:f>
        <x:v>600</x:v>
      </x:c>
      <x:c r="E38" s="14" t="n">
        <x:f>C38-D38-$C$22</x:f>
        <x:v>0</x:v>
      </x:c>
    </x:row>
    <x:row r="39">
      <x:c r="A39" s="1"/>
      <x:c r="B39" s="18" t="n">
        <x:v>100</x:v>
      </x:c>
      <x:c r="C39" s="14" t="n">
        <x:f>B39*$C$8</x:f>
        <x:v>2000</x:v>
      </x:c>
      <x:c r="D39" s="14" t="n">
        <x:f>B39*$C$15</x:f>
        <x:v>1000</x:v>
      </x:c>
      <x:c r="E39" s="14" t="n">
        <x:f>C39-D39-$C$22</x:f>
        <x:v>400</x:v>
      </x:c>
    </x:row>
    <x:row r="40">
      <x:c r="A40" s="1"/>
      <x:c r="B40" s="1"/>
      <x:c r="C40" s="1"/>
      <x:c r="D40" s="1"/>
      <x:c r="E40" s="1"/>
    </x:row>
    <x:row r="41">
      <x:c r="A41" s="21" t="str">
        <x:v>Los gastos fijos por unidad dependen del volumen. El salario del propietario se puede añadir en C21.</x:v>
      </x:c>
      <x:c r="B41" s="21"/>
      <x:c r="C41" s="21"/>
      <x:c r="D41" s="21"/>
      <x:c r="E41" s="21"/>
    </x:row>
    <x:row r="42">
      <x:c r="A42" s="21" t="str">
        <x:v>Cálculo de gestión: no sustituye la contabilidad, los impuestos ni un análisis de flujo de caja.</x:v>
      </x:c>
      <x:c r="B42" s="21"/>
      <x:c r="C42" s="21"/>
      <x:c r="D42" s="21"/>
      <x:c r="E42" s="21"/>
    </x:row>
    <x:row r="43">
      <x:c r="A43" s="1"/>
      <x:c r="B43" s="1"/>
      <x:c r="C43" s="1"/>
      <x:c r="D43" s="1"/>
      <x:c r="E43" s="1"/>
    </x:row>
    <x:row r="44">
      <x:c r="A44" s="1"/>
      <x:c r="B44" s="1"/>
      <x:c r="C44" s="1"/>
      <x:c r="D44" s="1"/>
      <x:c r="E44" s="1"/>
    </x:row>
  </x:sheetData>
  <x:mergeCells>
    <x:mergeCell ref="A2:E2"/>
    <x:mergeCell ref="A4:E4"/>
    <x:mergeCell ref="A6:E6"/>
    <x:mergeCell ref="A10:E10"/>
    <x:mergeCell ref="A17:E17"/>
    <x:mergeCell ref="A24:E24"/>
    <x:mergeCell ref="A35:E35"/>
    <x:mergeCell ref="A41:E41"/>
    <x:mergeCell ref="A42:E42"/>
  </x:mergeCells>
  <x:pageMargins left="0.7" right="0.7" top="0.75" bottom="0.75" header="0.3" footer="0.3"/>
</x:worksheet>
</file>